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EA580953-02AB-4CA2-ACB2-103400F700A3}" xr6:coauthVersionLast="31" xr6:coauthVersionMax="31" xr10:uidLastSave="{00000000-0000-0000-0000-000000000000}"/>
  <bookViews>
    <workbookView xWindow="0" yWindow="0" windowWidth="19590" windowHeight="11655" xr2:uid="{00000000-000D-0000-FFFF-FFFF00000000}"/>
  </bookViews>
  <sheets>
    <sheet name="Форма 2.8" sheetId="1" r:id="rId1"/>
    <sheet name="Лист2" sheetId="2" r:id="rId2"/>
    <sheet name="Лист3" sheetId="3" r:id="rId3"/>
  </sheets>
  <calcPr calcId="179017"/>
</workbook>
</file>

<file path=xl/calcChain.xml><?xml version="1.0" encoding="utf-8"?>
<calcChain xmlns="http://schemas.openxmlformats.org/spreadsheetml/2006/main">
  <c r="D151" i="1" l="1"/>
  <c r="D150" i="1"/>
  <c r="D149" i="1"/>
  <c r="D148" i="1"/>
  <c r="D170" i="1"/>
  <c r="D173" i="1"/>
  <c r="D172" i="1"/>
  <c r="D171" i="1"/>
  <c r="D141" i="1"/>
  <c r="D64" i="1"/>
  <c r="D56" i="1"/>
  <c r="D16" i="1" l="1"/>
  <c r="D144" i="1" l="1"/>
  <c r="D12" i="1" l="1"/>
  <c r="D22" i="1" l="1"/>
</calcChain>
</file>

<file path=xl/sharedStrings.xml><?xml version="1.0" encoding="utf-8"?>
<sst xmlns="http://schemas.openxmlformats.org/spreadsheetml/2006/main" count="655" uniqueCount="151">
  <si>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</si>
  <si>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</si>
  <si>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</si>
  <si>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</si>
  <si>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</si>
  <si>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</si>
  <si>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</si>
  <si>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</si>
  <si>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</si>
  <si>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</si>
  <si>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</si>
  <si>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</si>
  <si>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</si>
  <si>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</si>
  <si>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</si>
  <si>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</si>
  <si>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</si>
  <si>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</si>
  <si>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</si>
  <si>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</si>
  <si>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</si>
  <si>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</si>
  <si>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</si>
  <si>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</si>
  <si>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</si>
  <si>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</si>
  <si>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</si>
  <si>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</si>
  <si>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</si>
  <si>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</si>
  <si>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</si>
  <si>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</si>
  <si>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</si>
  <si>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</si>
  <si>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</si>
  <si>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</si>
  <si>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</si>
  <si>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</si>
  <si>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</si>
  <si>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</si>
  <si>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</si>
  <si>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</si>
  <si>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</si>
  <si>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</si>
  <si>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</si>
  <si>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</si>
  <si>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</si>
  <si>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</si>
  <si>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</si>
  <si>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</si>
  <si>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</si>
  <si>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</si>
  <si>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</si>
  <si>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</si>
  <si>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</si>
  <si>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</si>
  <si>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</si>
  <si>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</si>
  <si>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</si>
  <si>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</si>
  <si>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</si>
  <si>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</si>
  <si>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</si>
  <si>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</si>
  <si>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</si>
  <si>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</si>
  <si>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</si>
  <si>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</si>
  <si>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</si>
  <si>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</si>
  <si>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</si>
  <si>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</si>
  <si>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</si>
  <si>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</si>
  <si>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</si>
  <si>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</si>
  <si>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</si>
  <si>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</si>
  <si>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</si>
  <si>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</si>
  <si>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</si>
  <si>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</si>
  <si>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</si>
  <si>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</si>
  <si>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</si>
  <si>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</si>
  <si>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</si>
  <si>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</si>
  <si>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</si>
  <si>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</si>
  <si>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</si>
  <si>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</si>
  <si>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</si>
  <si>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</si>
  <si>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</si>
  <si>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</si>
  <si>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</si>
  <si>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</si>
  <si>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</si>
  <si>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</si>
  <si>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</si>
  <si>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</si>
  <si>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</si>
  <si>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</si>
  <si>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</si>
  <si>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</si>
  <si>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</si>
  <si>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</si>
  <si>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</si>
  <si>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</si>
  <si>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</si>
  <si>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</si>
  <si>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</si>
  <si>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</si>
  <si>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</si>
  <si>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</si>
  <si>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</si>
  <si>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</si>
  <si>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</si>
  <si>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</si>
  <si>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</si>
  <si>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</si>
  <si>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</si>
  <si>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</si>
  <si>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</si>
  <si>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</si>
  <si>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</si>
  <si>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</si>
  <si>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</si>
  <si>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</si>
  <si>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</si>
  <si>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</si>
  <si>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</si>
  <si>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0</t>
  </si>
  <si>
    <t>Прочие работы и услуги</t>
  </si>
  <si>
    <t>Уборка мест общего пользования</t>
  </si>
  <si>
    <t>Диспетчерское обслуживание</t>
  </si>
  <si>
    <t>Дератизация, Дезинсекция</t>
  </si>
  <si>
    <t>5 раз в неделю</t>
  </si>
  <si>
    <t>кв.м.</t>
  </si>
  <si>
    <t>Круглосуточно</t>
  </si>
  <si>
    <t>Ежедневно</t>
  </si>
  <si>
    <t>1 раз в месяц</t>
  </si>
  <si>
    <t>шт.</t>
  </si>
  <si>
    <t>Постоянно</t>
  </si>
  <si>
    <t>Охрана прилегающей территории, контроль доступа</t>
  </si>
  <si>
    <t>2 раза в год</t>
  </si>
  <si>
    <t>30/03/2018</t>
  </si>
  <si>
    <t>01/01/2017</t>
  </si>
  <si>
    <t>31/12/2017</t>
  </si>
  <si>
    <t>Тех. обслуживание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</si>
</sst>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7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5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9"/>
  <sheetViews>
    <sheetView tabSelected="1" topLeftCell="A203" workbookViewId="0">
      <selection activeCell="D220" sqref="D220"/>
    </sheetView>
  </sheetViews>
  <sheetFormatPr defaultRowHeight="15" x14ac:dyDescent="0.25"/>
  <cols>
    <col min="1" max="1" width="5.7109375" style="7" customWidth="1"/>
    <col min="2" max="2" width="58.42578125" bestFit="1" customWidth="1"/>
    <col min="3" max="3" width="10.7109375" customWidth="1"/>
    <col min="4" max="4" width="50.7109375" style="39" customWidth="1"/>
  </cols>
  <sheetData>
    <row r="1" spans="1:4" ht="45" customHeight="1" x14ac:dyDescent="0.25">
      <c r="A1" s="44" t="s">
        <v>0</v>
      </c>
      <c r="B1" s="44"/>
      <c r="C1" s="44"/>
      <c r="D1" s="44"/>
    </row>
    <row r="2" spans="1:4" x14ac:dyDescent="0.25">
      <c r="A2" s="5"/>
      <c r="B2" s="1"/>
      <c r="C2" s="1"/>
      <c r="D2" s="22"/>
    </row>
    <row r="3" spans="1:4" ht="15.75" thickBot="1" x14ac:dyDescent="0.3">
      <c r="A3" s="5"/>
      <c r="B3" s="1"/>
      <c r="C3" s="1"/>
      <c r="D3" s="22"/>
    </row>
    <row r="4" spans="1:4" ht="50.1" customHeight="1" thickBot="1" x14ac:dyDescent="0.3">
      <c r="A4" s="12" t="s">
        <v>1</v>
      </c>
      <c r="B4" s="13" t="s">
        <v>2</v>
      </c>
      <c r="C4" s="13" t="s">
        <v>3</v>
      </c>
      <c r="D4" s="23" t="s">
        <v>4</v>
      </c>
    </row>
    <row r="5" spans="1:4" ht="20.100000000000001" customHeight="1" x14ac:dyDescent="0.25">
      <c r="A5" s="9" t="s">
        <v>97</v>
      </c>
      <c r="B5" s="10" t="s">
        <v>5</v>
      </c>
      <c r="C5" s="11" t="s">
        <v>107</v>
      </c>
      <c r="D5" s="24" t="s">
        <v>147</v>
      </c>
    </row>
    <row r="6" spans="1:4" ht="20.100000000000001" customHeight="1" x14ac:dyDescent="0.25">
      <c r="A6" s="6" t="s">
        <v>98</v>
      </c>
      <c r="B6" s="3" t="s">
        <v>6</v>
      </c>
      <c r="C6" s="2" t="s">
        <v>107</v>
      </c>
      <c r="D6" s="25" t="s">
        <v>148</v>
      </c>
    </row>
    <row r="7" spans="1:4" ht="20.100000000000001" customHeight="1" x14ac:dyDescent="0.25">
      <c r="A7" s="6" t="s">
        <v>99</v>
      </c>
      <c r="B7" s="3" t="s">
        <v>7</v>
      </c>
      <c r="C7" s="2" t="s">
        <v>107</v>
      </c>
      <c r="D7" s="25" t="s">
        <v>149</v>
      </c>
    </row>
    <row r="8" spans="1:4" ht="30" customHeight="1" x14ac:dyDescent="0.25">
      <c r="A8" s="45" t="s">
        <v>8</v>
      </c>
      <c r="B8" s="45"/>
      <c r="C8" s="45"/>
      <c r="D8" s="45"/>
    </row>
    <row r="9" spans="1:4" ht="20.100000000000001" customHeight="1" x14ac:dyDescent="0.25">
      <c r="A9" s="14" t="s">
        <v>100</v>
      </c>
      <c r="B9" s="15" t="s">
        <v>9</v>
      </c>
      <c r="C9" s="16" t="s">
        <v>10</v>
      </c>
      <c r="D9" s="26">
        <v>0</v>
      </c>
    </row>
    <row r="10" spans="1:4" ht="20.100000000000001" customHeight="1" x14ac:dyDescent="0.25">
      <c r="A10" s="14" t="s">
        <v>101</v>
      </c>
      <c r="B10" s="17" t="s">
        <v>11</v>
      </c>
      <c r="C10" s="16" t="s">
        <v>10</v>
      </c>
      <c r="D10" s="26">
        <v>0</v>
      </c>
    </row>
    <row r="11" spans="1:4" ht="20.100000000000001" customHeight="1" x14ac:dyDescent="0.25">
      <c r="A11" s="14" t="s">
        <v>102</v>
      </c>
      <c r="B11" s="17" t="s">
        <v>12</v>
      </c>
      <c r="C11" s="16" t="s">
        <v>10</v>
      </c>
      <c r="D11" s="26">
        <v>28019</v>
      </c>
    </row>
    <row r="12" spans="1:4" ht="30" x14ac:dyDescent="0.25">
      <c r="A12" s="14" t="s">
        <v>103</v>
      </c>
      <c r="B12" s="15" t="s">
        <v>13</v>
      </c>
      <c r="C12" s="16" t="s">
        <v>10</v>
      </c>
      <c r="D12" s="26">
        <f>D13+D14+D15</f>
        <v>74804</v>
      </c>
    </row>
    <row r="13" spans="1:4" ht="20.100000000000001" customHeight="1" x14ac:dyDescent="0.25">
      <c r="A13" s="14" t="s">
        <v>104</v>
      </c>
      <c r="B13" s="21" t="s">
        <v>109</v>
      </c>
      <c r="C13" s="16" t="s">
        <v>10</v>
      </c>
      <c r="D13" s="26">
        <v>74804</v>
      </c>
    </row>
    <row r="14" spans="1:4" ht="20.100000000000001" customHeight="1" x14ac:dyDescent="0.25">
      <c r="A14" s="14" t="s">
        <v>105</v>
      </c>
      <c r="B14" s="21" t="s">
        <v>110</v>
      </c>
      <c r="C14" s="16" t="s">
        <v>10</v>
      </c>
      <c r="D14" s="26">
        <v>0</v>
      </c>
    </row>
    <row r="15" spans="1:4" ht="20.100000000000001" customHeight="1" x14ac:dyDescent="0.25">
      <c r="A15" s="14" t="s">
        <v>106</v>
      </c>
      <c r="B15" s="21" t="s">
        <v>111</v>
      </c>
      <c r="C15" s="16" t="s">
        <v>10</v>
      </c>
      <c r="D15" s="26">
        <v>0</v>
      </c>
    </row>
    <row r="16" spans="1:4" ht="20.100000000000001" customHeight="1" x14ac:dyDescent="0.25">
      <c r="A16" s="14" t="s">
        <v>14</v>
      </c>
      <c r="B16" s="15" t="s">
        <v>108</v>
      </c>
      <c r="C16" s="16" t="s">
        <v>10</v>
      </c>
      <c r="D16" s="26">
        <f>D17+D18+D19+D20</f>
        <v>79810</v>
      </c>
    </row>
    <row r="17" spans="1:4" ht="20.100000000000001" customHeight="1" x14ac:dyDescent="0.25">
      <c r="A17" s="14" t="s">
        <v>15</v>
      </c>
      <c r="B17" s="21" t="s">
        <v>112</v>
      </c>
      <c r="C17" s="16" t="s">
        <v>10</v>
      </c>
      <c r="D17" s="26">
        <v>79810</v>
      </c>
    </row>
    <row r="18" spans="1:4" ht="20.100000000000001" customHeight="1" x14ac:dyDescent="0.25">
      <c r="A18" s="14" t="s">
        <v>16</v>
      </c>
      <c r="B18" s="21" t="s">
        <v>113</v>
      </c>
      <c r="C18" s="16" t="s">
        <v>10</v>
      </c>
      <c r="D18" s="26">
        <v>0</v>
      </c>
    </row>
    <row r="19" spans="1:4" ht="20.100000000000001" customHeight="1" x14ac:dyDescent="0.25">
      <c r="A19" s="14" t="s">
        <v>17</v>
      </c>
      <c r="B19" s="21" t="s">
        <v>114</v>
      </c>
      <c r="C19" s="16" t="s">
        <v>10</v>
      </c>
      <c r="D19" s="26">
        <v>0</v>
      </c>
    </row>
    <row r="20" spans="1:4" ht="30" customHeight="1" x14ac:dyDescent="0.25">
      <c r="A20" s="14" t="s">
        <v>18</v>
      </c>
      <c r="B20" s="21" t="s">
        <v>115</v>
      </c>
      <c r="C20" s="16" t="s">
        <v>10</v>
      </c>
      <c r="D20" s="26">
        <v>0</v>
      </c>
    </row>
    <row r="21" spans="1:4" ht="20.100000000000001" customHeight="1" x14ac:dyDescent="0.25">
      <c r="A21" s="14" t="s">
        <v>19</v>
      </c>
      <c r="B21" s="21" t="s">
        <v>116</v>
      </c>
      <c r="C21" s="16" t="s">
        <v>10</v>
      </c>
      <c r="D21" s="26">
        <v>0</v>
      </c>
    </row>
    <row r="22" spans="1:4" ht="20.100000000000001" customHeight="1" x14ac:dyDescent="0.25">
      <c r="A22" s="14" t="s">
        <v>20</v>
      </c>
      <c r="B22" s="15" t="s">
        <v>21</v>
      </c>
      <c r="C22" s="16" t="s">
        <v>10</v>
      </c>
      <c r="D22" s="26">
        <f>D16</f>
        <v>79810</v>
      </c>
    </row>
    <row r="23" spans="1:4" ht="20.100000000000001" customHeight="1" x14ac:dyDescent="0.25">
      <c r="A23" s="14" t="s">
        <v>22</v>
      </c>
      <c r="B23" s="15" t="s">
        <v>23</v>
      </c>
      <c r="C23" s="16" t="s">
        <v>10</v>
      </c>
      <c r="D23" s="26">
        <v>0</v>
      </c>
    </row>
    <row r="24" spans="1:4" ht="20.100000000000001" customHeight="1" x14ac:dyDescent="0.25">
      <c r="A24" s="14" t="s">
        <v>24</v>
      </c>
      <c r="B24" s="17" t="s">
        <v>25</v>
      </c>
      <c r="C24" s="16" t="s">
        <v>10</v>
      </c>
      <c r="D24" s="26">
        <v>0</v>
      </c>
    </row>
    <row r="25" spans="1:4" ht="20.100000000000001" customHeight="1" x14ac:dyDescent="0.25">
      <c r="A25" s="14" t="s">
        <v>26</v>
      </c>
      <c r="B25" s="17" t="s">
        <v>27</v>
      </c>
      <c r="C25" s="16" t="s">
        <v>10</v>
      </c>
      <c r="D25" s="26">
        <v>23012</v>
      </c>
    </row>
    <row r="26" spans="1:4" s="8" customFormat="1" ht="30" customHeight="1" x14ac:dyDescent="0.25">
      <c r="A26" s="40" t="s">
        <v>28</v>
      </c>
      <c r="B26" s="40"/>
      <c r="C26" s="40"/>
      <c r="D26" s="40"/>
    </row>
    <row r="27" spans="1:4" s="8" customFormat="1" ht="11.25" customHeight="1" x14ac:dyDescent="0.25">
      <c r="A27" s="20"/>
      <c r="B27" s="20"/>
      <c r="C27" s="20"/>
      <c r="D27" s="27"/>
    </row>
    <row r="28" spans="1:4" ht="21" customHeight="1" x14ac:dyDescent="0.25">
      <c r="A28" s="14" t="s">
        <v>29</v>
      </c>
      <c r="B28" s="17" t="s">
        <v>30</v>
      </c>
      <c r="C28" s="16" t="s">
        <v>107</v>
      </c>
      <c r="D28" s="28" t="s">
        <v>135</v>
      </c>
    </row>
    <row r="29" spans="1:4" ht="20.100000000000001" customHeight="1" x14ac:dyDescent="0.25">
      <c r="A29" s="14" t="s">
        <v>31</v>
      </c>
      <c r="B29" s="17" t="s">
        <v>32</v>
      </c>
      <c r="C29" s="16" t="s">
        <v>10</v>
      </c>
      <c r="D29" s="29">
        <v>6534</v>
      </c>
    </row>
    <row r="30" spans="1:4" ht="10.5" customHeight="1" x14ac:dyDescent="0.25">
      <c r="A30" s="14"/>
      <c r="B30" s="17"/>
      <c r="C30" s="16"/>
      <c r="D30" s="29"/>
    </row>
    <row r="31" spans="1:4" ht="20.100000000000001" customHeight="1" x14ac:dyDescent="0.25">
      <c r="A31" s="14" t="s">
        <v>29</v>
      </c>
      <c r="B31" s="17" t="s">
        <v>30</v>
      </c>
      <c r="C31" s="16" t="s">
        <v>107</v>
      </c>
      <c r="D31" s="29" t="s">
        <v>123</v>
      </c>
    </row>
    <row r="32" spans="1:4" ht="20.100000000000001" customHeight="1" x14ac:dyDescent="0.25">
      <c r="A32" s="14" t="s">
        <v>31</v>
      </c>
      <c r="B32" s="17" t="s">
        <v>32</v>
      </c>
      <c r="C32" s="16" t="s">
        <v>10</v>
      </c>
      <c r="D32" s="29">
        <v>31500</v>
      </c>
    </row>
    <row r="33" spans="1:4" s="8" customFormat="1" ht="11.25" customHeight="1" x14ac:dyDescent="0.25">
      <c r="A33" s="20"/>
      <c r="B33" s="20"/>
      <c r="C33" s="20"/>
      <c r="D33" s="30"/>
    </row>
    <row r="34" spans="1:4" ht="20.100000000000001" customHeight="1" x14ac:dyDescent="0.25">
      <c r="A34" s="14" t="s">
        <v>29</v>
      </c>
      <c r="B34" s="17" t="s">
        <v>30</v>
      </c>
      <c r="C34" s="16" t="s">
        <v>107</v>
      </c>
      <c r="D34" s="29" t="s">
        <v>124</v>
      </c>
    </row>
    <row r="35" spans="1:4" ht="20.100000000000001" customHeight="1" x14ac:dyDescent="0.25">
      <c r="A35" s="14" t="s">
        <v>31</v>
      </c>
      <c r="B35" s="17" t="s">
        <v>32</v>
      </c>
      <c r="C35" s="16" t="s">
        <v>10</v>
      </c>
      <c r="D35" s="29">
        <v>12575</v>
      </c>
    </row>
    <row r="36" spans="1:4" ht="10.5" customHeight="1" x14ac:dyDescent="0.25">
      <c r="A36" s="14"/>
      <c r="B36" s="17"/>
      <c r="C36" s="16"/>
      <c r="D36" s="29"/>
    </row>
    <row r="37" spans="1:4" ht="20.100000000000001" customHeight="1" x14ac:dyDescent="0.25">
      <c r="A37" s="14" t="s">
        <v>29</v>
      </c>
      <c r="B37" s="17" t="s">
        <v>30</v>
      </c>
      <c r="C37" s="16" t="s">
        <v>107</v>
      </c>
      <c r="D37" s="29" t="s">
        <v>125</v>
      </c>
    </row>
    <row r="38" spans="1:4" ht="20.100000000000001" customHeight="1" x14ac:dyDescent="0.25">
      <c r="A38" s="14" t="s">
        <v>31</v>
      </c>
      <c r="B38" s="17" t="s">
        <v>32</v>
      </c>
      <c r="C38" s="16" t="s">
        <v>10</v>
      </c>
      <c r="D38" s="29">
        <v>20666</v>
      </c>
    </row>
    <row r="39" spans="1:4" s="8" customFormat="1" ht="11.25" customHeight="1" x14ac:dyDescent="0.25">
      <c r="A39" s="20"/>
      <c r="B39" s="20"/>
      <c r="C39" s="20"/>
      <c r="D39" s="30"/>
    </row>
    <row r="40" spans="1:4" ht="20.100000000000001" customHeight="1" x14ac:dyDescent="0.25">
      <c r="A40" s="14" t="s">
        <v>29</v>
      </c>
      <c r="B40" s="17" t="s">
        <v>30</v>
      </c>
      <c r="C40" s="16" t="s">
        <v>107</v>
      </c>
      <c r="D40" s="31" t="s">
        <v>136</v>
      </c>
    </row>
    <row r="41" spans="1:4" ht="20.100000000000001" customHeight="1" x14ac:dyDescent="0.25">
      <c r="A41" s="14" t="s">
        <v>31</v>
      </c>
      <c r="B41" s="17" t="s">
        <v>32</v>
      </c>
      <c r="C41" s="16" t="s">
        <v>10</v>
      </c>
      <c r="D41" s="29">
        <v>3152</v>
      </c>
    </row>
    <row r="42" spans="1:4" ht="10.5" customHeight="1" x14ac:dyDescent="0.25">
      <c r="A42" s="14"/>
      <c r="B42" s="17"/>
      <c r="C42" s="16"/>
      <c r="D42" s="29"/>
    </row>
    <row r="43" spans="1:4" ht="20.100000000000001" customHeight="1" x14ac:dyDescent="0.25">
      <c r="A43" s="14" t="s">
        <v>29</v>
      </c>
      <c r="B43" s="17" t="s">
        <v>30</v>
      </c>
      <c r="C43" s="16" t="s">
        <v>107</v>
      </c>
      <c r="D43" s="31" t="s">
        <v>126</v>
      </c>
    </row>
    <row r="44" spans="1:4" ht="20.100000000000001" customHeight="1" x14ac:dyDescent="0.25">
      <c r="A44" s="14" t="s">
        <v>31</v>
      </c>
      <c r="B44" s="17" t="s">
        <v>32</v>
      </c>
      <c r="C44" s="16" t="s">
        <v>10</v>
      </c>
      <c r="D44" s="29">
        <v>0</v>
      </c>
    </row>
    <row r="45" spans="1:4" s="8" customFormat="1" ht="11.25" customHeight="1" x14ac:dyDescent="0.25">
      <c r="A45" s="20"/>
      <c r="B45" s="20"/>
      <c r="C45" s="20"/>
      <c r="D45" s="32"/>
    </row>
    <row r="46" spans="1:4" ht="20.100000000000001" customHeight="1" x14ac:dyDescent="0.25">
      <c r="A46" s="14" t="s">
        <v>29</v>
      </c>
      <c r="B46" s="17" t="s">
        <v>30</v>
      </c>
      <c r="C46" s="16" t="s">
        <v>107</v>
      </c>
      <c r="D46" s="31" t="s">
        <v>137</v>
      </c>
    </row>
    <row r="47" spans="1:4" ht="20.100000000000001" customHeight="1" x14ac:dyDescent="0.25">
      <c r="A47" s="14" t="s">
        <v>31</v>
      </c>
      <c r="B47" s="17" t="s">
        <v>32</v>
      </c>
      <c r="C47" s="16" t="s">
        <v>10</v>
      </c>
      <c r="D47" s="29">
        <v>625</v>
      </c>
    </row>
    <row r="48" spans="1:4" ht="10.5" customHeight="1" x14ac:dyDescent="0.25">
      <c r="A48" s="14"/>
      <c r="B48" s="17"/>
      <c r="C48" s="16"/>
      <c r="D48" s="29"/>
    </row>
    <row r="49" spans="1:4" ht="20.100000000000001" customHeight="1" x14ac:dyDescent="0.25">
      <c r="A49" s="14" t="s">
        <v>29</v>
      </c>
      <c r="B49" s="17" t="s">
        <v>30</v>
      </c>
      <c r="C49" s="16" t="s">
        <v>107</v>
      </c>
      <c r="D49" s="31" t="s">
        <v>127</v>
      </c>
    </row>
    <row r="50" spans="1:4" ht="20.100000000000001" customHeight="1" x14ac:dyDescent="0.25">
      <c r="A50" s="14" t="s">
        <v>31</v>
      </c>
      <c r="B50" s="17" t="s">
        <v>32</v>
      </c>
      <c r="C50" s="16" t="s">
        <v>10</v>
      </c>
      <c r="D50" s="29">
        <v>0</v>
      </c>
    </row>
    <row r="51" spans="1:4" ht="10.5" customHeight="1" x14ac:dyDescent="0.25">
      <c r="A51" s="14"/>
      <c r="B51" s="17"/>
      <c r="C51" s="16"/>
      <c r="D51" s="29"/>
    </row>
    <row r="52" spans="1:4" ht="20.100000000000001" customHeight="1" x14ac:dyDescent="0.25">
      <c r="A52" s="14" t="s">
        <v>29</v>
      </c>
      <c r="B52" s="17" t="s">
        <v>30</v>
      </c>
      <c r="C52" s="16" t="s">
        <v>107</v>
      </c>
      <c r="D52" s="29" t="s">
        <v>150</v>
      </c>
    </row>
    <row r="53" spans="1:4" ht="20.100000000000001" customHeight="1" x14ac:dyDescent="0.25">
      <c r="A53" s="14" t="s">
        <v>31</v>
      </c>
      <c r="B53" s="17" t="s">
        <v>32</v>
      </c>
      <c r="C53" s="16" t="s">
        <v>10</v>
      </c>
      <c r="D53" s="29">
        <v>0</v>
      </c>
    </row>
    <row r="54" spans="1:4" ht="10.5" customHeight="1" x14ac:dyDescent="0.25">
      <c r="A54" s="14"/>
      <c r="B54" s="17"/>
      <c r="C54" s="16"/>
      <c r="D54" s="29"/>
    </row>
    <row r="55" spans="1:4" ht="20.100000000000001" customHeight="1" x14ac:dyDescent="0.25">
      <c r="A55" s="14" t="s">
        <v>29</v>
      </c>
      <c r="B55" s="17" t="s">
        <v>30</v>
      </c>
      <c r="C55" s="16" t="s">
        <v>107</v>
      </c>
      <c r="D55" s="29" t="s">
        <v>134</v>
      </c>
    </row>
    <row r="56" spans="1:4" ht="20.100000000000001" customHeight="1" x14ac:dyDescent="0.25">
      <c r="A56" s="14" t="s">
        <v>31</v>
      </c>
      <c r="B56" s="17" t="s">
        <v>32</v>
      </c>
      <c r="C56" s="16" t="s">
        <v>10</v>
      </c>
      <c r="D56" s="29">
        <f>6840+1950+6375</f>
        <v>15165</v>
      </c>
    </row>
    <row r="57" spans="1:4" ht="33" customHeight="1" x14ac:dyDescent="0.25">
      <c r="A57" s="14" t="s">
        <v>29</v>
      </c>
      <c r="B57" s="17" t="s">
        <v>30</v>
      </c>
      <c r="C57" s="16" t="s">
        <v>107</v>
      </c>
      <c r="D57" s="29" t="s">
        <v>128</v>
      </c>
    </row>
    <row r="58" spans="1:4" ht="20.100000000000001" customHeight="1" x14ac:dyDescent="0.25">
      <c r="A58" s="14" t="s">
        <v>31</v>
      </c>
      <c r="B58" s="17" t="s">
        <v>32</v>
      </c>
      <c r="C58" s="16" t="s">
        <v>10</v>
      </c>
      <c r="D58" s="29">
        <v>1129</v>
      </c>
    </row>
    <row r="59" spans="1:4" s="8" customFormat="1" ht="11.25" customHeight="1" x14ac:dyDescent="0.25">
      <c r="A59" s="20"/>
      <c r="B59" s="20"/>
      <c r="C59" s="20"/>
      <c r="D59" s="30"/>
    </row>
    <row r="60" spans="1:4" ht="45" customHeight="1" x14ac:dyDescent="0.25">
      <c r="A60" s="14" t="s">
        <v>29</v>
      </c>
      <c r="B60" s="17" t="s">
        <v>30</v>
      </c>
      <c r="C60" s="16" t="s">
        <v>107</v>
      </c>
      <c r="D60" s="29" t="s">
        <v>129</v>
      </c>
    </row>
    <row r="61" spans="1:4" ht="20.100000000000001" customHeight="1" x14ac:dyDescent="0.25">
      <c r="A61" s="14" t="s">
        <v>31</v>
      </c>
      <c r="B61" s="17" t="s">
        <v>32</v>
      </c>
      <c r="C61" s="16" t="s">
        <v>10</v>
      </c>
      <c r="D61" s="29">
        <v>10937</v>
      </c>
    </row>
    <row r="62" spans="1:4" ht="10.5" customHeight="1" x14ac:dyDescent="0.25">
      <c r="A62" s="14"/>
      <c r="B62" s="17"/>
      <c r="C62" s="16"/>
      <c r="D62" s="29"/>
    </row>
    <row r="63" spans="1:4" ht="20.100000000000001" customHeight="1" x14ac:dyDescent="0.25">
      <c r="A63" s="14" t="s">
        <v>29</v>
      </c>
      <c r="B63" s="17" t="s">
        <v>30</v>
      </c>
      <c r="C63" s="16" t="s">
        <v>107</v>
      </c>
      <c r="D63" s="31" t="s">
        <v>130</v>
      </c>
    </row>
    <row r="64" spans="1:4" ht="20.100000000000001" customHeight="1" x14ac:dyDescent="0.25">
      <c r="A64" s="14" t="s">
        <v>31</v>
      </c>
      <c r="B64" s="17" t="s">
        <v>32</v>
      </c>
      <c r="C64" s="16" t="s">
        <v>10</v>
      </c>
      <c r="D64" s="29">
        <f>16542-D67-D70</f>
        <v>12669</v>
      </c>
    </row>
    <row r="65" spans="1:4" s="8" customFormat="1" ht="11.25" customHeight="1" x14ac:dyDescent="0.25">
      <c r="A65" s="20"/>
      <c r="B65" s="20"/>
      <c r="C65" s="20"/>
      <c r="D65" s="32"/>
    </row>
    <row r="66" spans="1:4" ht="20.100000000000001" customHeight="1" x14ac:dyDescent="0.25">
      <c r="A66" s="14" t="s">
        <v>29</v>
      </c>
      <c r="B66" s="17" t="s">
        <v>30</v>
      </c>
      <c r="C66" s="16" t="s">
        <v>107</v>
      </c>
      <c r="D66" s="31" t="s">
        <v>131</v>
      </c>
    </row>
    <row r="67" spans="1:4" ht="20.100000000000001" customHeight="1" x14ac:dyDescent="0.25">
      <c r="A67" s="14" t="s">
        <v>31</v>
      </c>
      <c r="B67" s="17" t="s">
        <v>32</v>
      </c>
      <c r="C67" s="16" t="s">
        <v>10</v>
      </c>
      <c r="D67" s="29">
        <v>2419</v>
      </c>
    </row>
    <row r="68" spans="1:4" ht="10.5" customHeight="1" x14ac:dyDescent="0.25">
      <c r="A68" s="14"/>
      <c r="B68" s="17"/>
      <c r="C68" s="16"/>
      <c r="D68" s="29"/>
    </row>
    <row r="69" spans="1:4" ht="20.100000000000001" customHeight="1" x14ac:dyDescent="0.25">
      <c r="A69" s="14" t="s">
        <v>29</v>
      </c>
      <c r="B69" s="17" t="s">
        <v>30</v>
      </c>
      <c r="C69" s="16" t="s">
        <v>107</v>
      </c>
      <c r="D69" s="31" t="s">
        <v>132</v>
      </c>
    </row>
    <row r="70" spans="1:4" ht="20.100000000000001" customHeight="1" x14ac:dyDescent="0.25">
      <c r="A70" s="14" t="s">
        <v>31</v>
      </c>
      <c r="B70" s="17" t="s">
        <v>32</v>
      </c>
      <c r="C70" s="16" t="s">
        <v>10</v>
      </c>
      <c r="D70" s="29">
        <v>1454</v>
      </c>
    </row>
    <row r="71" spans="1:4" s="8" customFormat="1" ht="11.25" customHeight="1" x14ac:dyDescent="0.25">
      <c r="A71" s="20"/>
      <c r="B71" s="20"/>
      <c r="C71" s="20"/>
      <c r="D71" s="30"/>
    </row>
    <row r="72" spans="1:4" s="8" customFormat="1" ht="45" customHeight="1" x14ac:dyDescent="0.25">
      <c r="A72" s="46" t="s">
        <v>33</v>
      </c>
      <c r="B72" s="47"/>
      <c r="C72" s="47"/>
      <c r="D72" s="48"/>
    </row>
    <row r="73" spans="1:4" ht="30" x14ac:dyDescent="0.25">
      <c r="A73" s="6" t="s">
        <v>34</v>
      </c>
      <c r="B73" s="4" t="s">
        <v>35</v>
      </c>
      <c r="C73" s="2" t="s">
        <v>107</v>
      </c>
      <c r="D73" s="28" t="s">
        <v>135</v>
      </c>
    </row>
    <row r="74" spans="1:4" ht="20.100000000000001" customHeight="1" x14ac:dyDescent="0.25">
      <c r="A74" s="6" t="s">
        <v>36</v>
      </c>
      <c r="B74" s="4" t="s">
        <v>37</v>
      </c>
      <c r="C74" s="2" t="s">
        <v>107</v>
      </c>
      <c r="D74" s="28" t="s">
        <v>138</v>
      </c>
    </row>
    <row r="75" spans="1:4" ht="20.100000000000001" customHeight="1" x14ac:dyDescent="0.25">
      <c r="A75" s="6" t="s">
        <v>38</v>
      </c>
      <c r="B75" s="4" t="s">
        <v>39</v>
      </c>
      <c r="C75" s="2" t="s">
        <v>107</v>
      </c>
      <c r="D75" s="28" t="s">
        <v>139</v>
      </c>
    </row>
    <row r="76" spans="1:4" ht="20.100000000000001" customHeight="1" x14ac:dyDescent="0.25">
      <c r="A76" s="6" t="s">
        <v>40</v>
      </c>
      <c r="B76" s="4" t="s">
        <v>41</v>
      </c>
      <c r="C76" s="2" t="s">
        <v>10</v>
      </c>
      <c r="D76" s="33">
        <v>16.399999999999999</v>
      </c>
    </row>
    <row r="77" spans="1:4" ht="20.100000000000001" customHeight="1" x14ac:dyDescent="0.25">
      <c r="A77" s="6" t="s">
        <v>34</v>
      </c>
      <c r="B77" s="4" t="s">
        <v>35</v>
      </c>
      <c r="C77" s="2" t="s">
        <v>107</v>
      </c>
      <c r="D77" s="28" t="s">
        <v>123</v>
      </c>
    </row>
    <row r="78" spans="1:4" ht="20.100000000000001" customHeight="1" x14ac:dyDescent="0.25">
      <c r="A78" s="6" t="s">
        <v>36</v>
      </c>
      <c r="B78" s="4" t="s">
        <v>37</v>
      </c>
      <c r="C78" s="2" t="s">
        <v>107</v>
      </c>
      <c r="D78" s="28" t="s">
        <v>138</v>
      </c>
    </row>
    <row r="79" spans="1:4" ht="20.100000000000001" customHeight="1" x14ac:dyDescent="0.25">
      <c r="A79" s="6" t="s">
        <v>38</v>
      </c>
      <c r="B79" s="4" t="s">
        <v>39</v>
      </c>
      <c r="C79" s="2" t="s">
        <v>107</v>
      </c>
      <c r="D79" s="28" t="s">
        <v>139</v>
      </c>
    </row>
    <row r="80" spans="1:4" ht="20.100000000000001" customHeight="1" x14ac:dyDescent="0.25">
      <c r="A80" s="6" t="s">
        <v>40</v>
      </c>
      <c r="B80" s="4" t="s">
        <v>41</v>
      </c>
      <c r="C80" s="2" t="s">
        <v>10</v>
      </c>
      <c r="D80" s="33">
        <v>7.5</v>
      </c>
    </row>
    <row r="81" spans="1:4" ht="29.25" customHeight="1" x14ac:dyDescent="0.25">
      <c r="A81" s="6" t="s">
        <v>34</v>
      </c>
      <c r="B81" s="4" t="s">
        <v>35</v>
      </c>
      <c r="C81" s="2" t="s">
        <v>107</v>
      </c>
      <c r="D81" s="28" t="s">
        <v>124</v>
      </c>
    </row>
    <row r="82" spans="1:4" ht="20.100000000000001" customHeight="1" x14ac:dyDescent="0.25">
      <c r="A82" s="6" t="s">
        <v>36</v>
      </c>
      <c r="B82" s="4" t="s">
        <v>37</v>
      </c>
      <c r="C82" s="2" t="s">
        <v>107</v>
      </c>
      <c r="D82" s="28" t="s">
        <v>141</v>
      </c>
    </row>
    <row r="83" spans="1:4" ht="20.100000000000001" customHeight="1" x14ac:dyDescent="0.25">
      <c r="A83" s="6" t="s">
        <v>38</v>
      </c>
      <c r="B83" s="4" t="s">
        <v>39</v>
      </c>
      <c r="C83" s="2" t="s">
        <v>107</v>
      </c>
      <c r="D83" s="28" t="s">
        <v>139</v>
      </c>
    </row>
    <row r="84" spans="1:4" ht="20.100000000000001" customHeight="1" x14ac:dyDescent="0.25">
      <c r="A84" s="6" t="s">
        <v>40</v>
      </c>
      <c r="B84" s="4" t="s">
        <v>41</v>
      </c>
      <c r="C84" s="2" t="s">
        <v>10</v>
      </c>
      <c r="D84" s="28">
        <v>239.96</v>
      </c>
    </row>
    <row r="85" spans="1:4" ht="27.75" customHeight="1" x14ac:dyDescent="0.25">
      <c r="A85" s="6" t="s">
        <v>34</v>
      </c>
      <c r="B85" s="4" t="s">
        <v>35</v>
      </c>
      <c r="C85" s="2" t="s">
        <v>107</v>
      </c>
      <c r="D85" s="28" t="s">
        <v>125</v>
      </c>
    </row>
    <row r="86" spans="1:4" ht="20.100000000000001" customHeight="1" x14ac:dyDescent="0.25">
      <c r="A86" s="6" t="s">
        <v>36</v>
      </c>
      <c r="B86" s="4" t="s">
        <v>37</v>
      </c>
      <c r="C86" s="2" t="s">
        <v>107</v>
      </c>
      <c r="D86" s="28" t="s">
        <v>140</v>
      </c>
    </row>
    <row r="87" spans="1:4" ht="20.100000000000001" customHeight="1" x14ac:dyDescent="0.25">
      <c r="A87" s="6" t="s">
        <v>38</v>
      </c>
      <c r="B87" s="4" t="s">
        <v>39</v>
      </c>
      <c r="C87" s="2" t="s">
        <v>107</v>
      </c>
      <c r="D87" s="28" t="s">
        <v>139</v>
      </c>
    </row>
    <row r="88" spans="1:4" ht="20.100000000000001" customHeight="1" x14ac:dyDescent="0.25">
      <c r="A88" s="6" t="s">
        <v>40</v>
      </c>
      <c r="B88" s="4" t="s">
        <v>41</v>
      </c>
      <c r="C88" s="2" t="s">
        <v>10</v>
      </c>
      <c r="D88" s="33">
        <v>4.3</v>
      </c>
    </row>
    <row r="89" spans="1:4" ht="27.75" customHeight="1" x14ac:dyDescent="0.25">
      <c r="A89" s="6" t="s">
        <v>34</v>
      </c>
      <c r="B89" s="4" t="s">
        <v>35</v>
      </c>
      <c r="C89" s="2" t="s">
        <v>107</v>
      </c>
      <c r="D89" s="34" t="s">
        <v>136</v>
      </c>
    </row>
    <row r="90" spans="1:4" ht="20.100000000000001" customHeight="1" x14ac:dyDescent="0.25">
      <c r="A90" s="6" t="s">
        <v>36</v>
      </c>
      <c r="B90" s="4" t="s">
        <v>37</v>
      </c>
      <c r="C90" s="2" t="s">
        <v>107</v>
      </c>
      <c r="D90" s="28" t="s">
        <v>140</v>
      </c>
    </row>
    <row r="91" spans="1:4" ht="20.100000000000001" customHeight="1" x14ac:dyDescent="0.25">
      <c r="A91" s="6" t="s">
        <v>38</v>
      </c>
      <c r="B91" s="4" t="s">
        <v>39</v>
      </c>
      <c r="C91" s="2" t="s">
        <v>107</v>
      </c>
      <c r="D91" s="28" t="s">
        <v>139</v>
      </c>
    </row>
    <row r="92" spans="1:4" ht="20.100000000000001" customHeight="1" x14ac:dyDescent="0.25">
      <c r="A92" s="6" t="s">
        <v>40</v>
      </c>
      <c r="B92" s="4" t="s">
        <v>41</v>
      </c>
      <c r="C92" s="2" t="s">
        <v>10</v>
      </c>
      <c r="D92" s="33">
        <v>1.27</v>
      </c>
    </row>
    <row r="93" spans="1:4" ht="28.5" customHeight="1" x14ac:dyDescent="0.25">
      <c r="A93" s="6" t="s">
        <v>34</v>
      </c>
      <c r="B93" s="4" t="s">
        <v>35</v>
      </c>
      <c r="C93" s="2" t="s">
        <v>107</v>
      </c>
      <c r="D93" s="34" t="s">
        <v>126</v>
      </c>
    </row>
    <row r="94" spans="1:4" ht="20.100000000000001" customHeight="1" x14ac:dyDescent="0.25">
      <c r="A94" s="6" t="s">
        <v>36</v>
      </c>
      <c r="B94" s="4" t="s">
        <v>37</v>
      </c>
      <c r="C94" s="2" t="s">
        <v>107</v>
      </c>
      <c r="D94" s="28" t="s">
        <v>142</v>
      </c>
    </row>
    <row r="95" spans="1:4" ht="20.100000000000001" customHeight="1" x14ac:dyDescent="0.25">
      <c r="A95" s="6" t="s">
        <v>38</v>
      </c>
      <c r="B95" s="4" t="s">
        <v>39</v>
      </c>
      <c r="C95" s="2" t="s">
        <v>107</v>
      </c>
      <c r="D95" s="28" t="s">
        <v>143</v>
      </c>
    </row>
    <row r="96" spans="1:4" ht="20.100000000000001" customHeight="1" x14ac:dyDescent="0.25">
      <c r="A96" s="6" t="s">
        <v>40</v>
      </c>
      <c r="B96" s="4" t="s">
        <v>41</v>
      </c>
      <c r="C96" s="2" t="s">
        <v>10</v>
      </c>
      <c r="D96" s="33">
        <v>2250</v>
      </c>
    </row>
    <row r="97" spans="1:4" ht="27.75" customHeight="1" x14ac:dyDescent="0.25">
      <c r="A97" s="6" t="s">
        <v>34</v>
      </c>
      <c r="B97" s="4" t="s">
        <v>35</v>
      </c>
      <c r="C97" s="2" t="s">
        <v>107</v>
      </c>
      <c r="D97" s="34" t="s">
        <v>137</v>
      </c>
    </row>
    <row r="98" spans="1:4" ht="20.100000000000001" customHeight="1" x14ac:dyDescent="0.25">
      <c r="A98" s="6" t="s">
        <v>36</v>
      </c>
      <c r="B98" s="4" t="s">
        <v>37</v>
      </c>
      <c r="C98" s="2" t="s">
        <v>107</v>
      </c>
      <c r="D98" s="35" t="s">
        <v>146</v>
      </c>
    </row>
    <row r="99" spans="1:4" ht="20.100000000000001" customHeight="1" x14ac:dyDescent="0.25">
      <c r="A99" s="6" t="s">
        <v>38</v>
      </c>
      <c r="B99" s="4" t="s">
        <v>39</v>
      </c>
      <c r="C99" s="2" t="s">
        <v>107</v>
      </c>
      <c r="D99" s="28" t="s">
        <v>139</v>
      </c>
    </row>
    <row r="100" spans="1:4" ht="20.100000000000001" customHeight="1" x14ac:dyDescent="0.25">
      <c r="A100" s="6" t="s">
        <v>40</v>
      </c>
      <c r="B100" s="4" t="s">
        <v>41</v>
      </c>
      <c r="C100" s="2" t="s">
        <v>10</v>
      </c>
      <c r="D100" s="28">
        <v>0.22</v>
      </c>
    </row>
    <row r="101" spans="1:4" ht="28.5" customHeight="1" x14ac:dyDescent="0.25">
      <c r="A101" s="6" t="s">
        <v>34</v>
      </c>
      <c r="B101" s="4" t="s">
        <v>35</v>
      </c>
      <c r="C101" s="2" t="s">
        <v>107</v>
      </c>
      <c r="D101" s="34" t="s">
        <v>127</v>
      </c>
    </row>
    <row r="102" spans="1:4" ht="20.100000000000001" customHeight="1" x14ac:dyDescent="0.25">
      <c r="A102" s="6" t="s">
        <v>36</v>
      </c>
      <c r="B102" s="4" t="s">
        <v>37</v>
      </c>
      <c r="C102" s="2" t="s">
        <v>107</v>
      </c>
      <c r="D102" s="28" t="s">
        <v>141</v>
      </c>
    </row>
    <row r="103" spans="1:4" ht="20.100000000000001" customHeight="1" x14ac:dyDescent="0.25">
      <c r="A103" s="6" t="s">
        <v>38</v>
      </c>
      <c r="B103" s="4" t="s">
        <v>39</v>
      </c>
      <c r="C103" s="2" t="s">
        <v>107</v>
      </c>
      <c r="D103" s="28" t="s">
        <v>139</v>
      </c>
    </row>
    <row r="104" spans="1:4" ht="20.100000000000001" customHeight="1" x14ac:dyDescent="0.25">
      <c r="A104" s="6" t="s">
        <v>40</v>
      </c>
      <c r="B104" s="4" t="s">
        <v>41</v>
      </c>
      <c r="C104" s="2" t="s">
        <v>10</v>
      </c>
      <c r="D104" s="33">
        <v>31.63</v>
      </c>
    </row>
    <row r="105" spans="1:4" ht="27" customHeight="1" x14ac:dyDescent="0.25">
      <c r="A105" s="6" t="s">
        <v>34</v>
      </c>
      <c r="B105" s="4" t="s">
        <v>35</v>
      </c>
      <c r="C105" s="2" t="s">
        <v>107</v>
      </c>
      <c r="D105" s="28" t="s">
        <v>145</v>
      </c>
    </row>
    <row r="106" spans="1:4" ht="20.100000000000001" customHeight="1" x14ac:dyDescent="0.25">
      <c r="A106" s="6" t="s">
        <v>36</v>
      </c>
      <c r="B106" s="4" t="s">
        <v>37</v>
      </c>
      <c r="C106" s="2" t="s">
        <v>107</v>
      </c>
      <c r="D106" s="28" t="s">
        <v>141</v>
      </c>
    </row>
    <row r="107" spans="1:4" ht="20.100000000000001" customHeight="1" x14ac:dyDescent="0.25">
      <c r="A107" s="6" t="s">
        <v>38</v>
      </c>
      <c r="B107" s="4" t="s">
        <v>39</v>
      </c>
      <c r="C107" s="2" t="s">
        <v>107</v>
      </c>
      <c r="D107" s="28" t="s">
        <v>139</v>
      </c>
    </row>
    <row r="108" spans="1:4" ht="20.100000000000001" customHeight="1" x14ac:dyDescent="0.25">
      <c r="A108" s="6" t="s">
        <v>40</v>
      </c>
      <c r="B108" s="4" t="s">
        <v>41</v>
      </c>
      <c r="C108" s="2" t="s">
        <v>10</v>
      </c>
      <c r="D108" s="28">
        <v>5.75</v>
      </c>
    </row>
    <row r="109" spans="1:4" ht="29.25" customHeight="1" x14ac:dyDescent="0.25">
      <c r="A109" s="6" t="s">
        <v>34</v>
      </c>
      <c r="B109" s="4" t="s">
        <v>35</v>
      </c>
      <c r="C109" s="2" t="s">
        <v>107</v>
      </c>
      <c r="D109" s="28" t="s">
        <v>134</v>
      </c>
    </row>
    <row r="110" spans="1:4" ht="20.100000000000001" customHeight="1" x14ac:dyDescent="0.25">
      <c r="A110" s="6" t="s">
        <v>36</v>
      </c>
      <c r="B110" s="4" t="s">
        <v>37</v>
      </c>
      <c r="C110" s="2" t="s">
        <v>107</v>
      </c>
      <c r="D110" s="28" t="s">
        <v>141</v>
      </c>
    </row>
    <row r="111" spans="1:4" ht="20.100000000000001" customHeight="1" x14ac:dyDescent="0.25">
      <c r="A111" s="6" t="s">
        <v>38</v>
      </c>
      <c r="B111" s="4" t="s">
        <v>39</v>
      </c>
      <c r="C111" s="2" t="s">
        <v>107</v>
      </c>
      <c r="D111" s="28" t="s">
        <v>139</v>
      </c>
    </row>
    <row r="112" spans="1:4" ht="20.100000000000001" customHeight="1" x14ac:dyDescent="0.25">
      <c r="A112" s="6" t="s">
        <v>40</v>
      </c>
      <c r="B112" s="4" t="s">
        <v>41</v>
      </c>
      <c r="C112" s="2" t="s">
        <v>10</v>
      </c>
      <c r="D112" s="28">
        <v>16.760000000000002</v>
      </c>
    </row>
    <row r="113" spans="1:4" ht="27" customHeight="1" x14ac:dyDescent="0.25">
      <c r="A113" s="6" t="s">
        <v>34</v>
      </c>
      <c r="B113" s="4" t="s">
        <v>35</v>
      </c>
      <c r="C113" s="2" t="s">
        <v>107</v>
      </c>
      <c r="D113" s="28" t="s">
        <v>128</v>
      </c>
    </row>
    <row r="114" spans="1:4" ht="20.100000000000001" customHeight="1" x14ac:dyDescent="0.25">
      <c r="A114" s="6" t="s">
        <v>36</v>
      </c>
      <c r="B114" s="4" t="s">
        <v>37</v>
      </c>
      <c r="C114" s="2" t="s">
        <v>107</v>
      </c>
      <c r="D114" s="28" t="s">
        <v>144</v>
      </c>
    </row>
    <row r="115" spans="1:4" ht="20.100000000000001" customHeight="1" x14ac:dyDescent="0.25">
      <c r="A115" s="6" t="s">
        <v>38</v>
      </c>
      <c r="B115" s="4" t="s">
        <v>39</v>
      </c>
      <c r="C115" s="2" t="s">
        <v>107</v>
      </c>
      <c r="D115" s="28" t="s">
        <v>139</v>
      </c>
    </row>
    <row r="116" spans="1:4" ht="20.100000000000001" customHeight="1" x14ac:dyDescent="0.25">
      <c r="A116" s="6" t="s">
        <v>40</v>
      </c>
      <c r="B116" s="4" t="s">
        <v>41</v>
      </c>
      <c r="C116" s="2" t="s">
        <v>10</v>
      </c>
      <c r="D116" s="28">
        <v>2.35</v>
      </c>
    </row>
    <row r="117" spans="1:4" ht="44.25" customHeight="1" x14ac:dyDescent="0.25">
      <c r="A117" s="6" t="s">
        <v>34</v>
      </c>
      <c r="B117" s="4" t="s">
        <v>35</v>
      </c>
      <c r="C117" s="2" t="s">
        <v>107</v>
      </c>
      <c r="D117" s="28" t="s">
        <v>129</v>
      </c>
    </row>
    <row r="118" spans="1:4" ht="20.100000000000001" customHeight="1" x14ac:dyDescent="0.25">
      <c r="A118" s="6" t="s">
        <v>36</v>
      </c>
      <c r="B118" s="4" t="s">
        <v>37</v>
      </c>
      <c r="C118" s="2" t="s">
        <v>107</v>
      </c>
      <c r="D118" s="28" t="s">
        <v>141</v>
      </c>
    </row>
    <row r="119" spans="1:4" ht="20.100000000000001" customHeight="1" x14ac:dyDescent="0.25">
      <c r="A119" s="6" t="s">
        <v>38</v>
      </c>
      <c r="B119" s="4" t="s">
        <v>39</v>
      </c>
      <c r="C119" s="2" t="s">
        <v>107</v>
      </c>
      <c r="D119" s="28" t="s">
        <v>139</v>
      </c>
    </row>
    <row r="120" spans="1:4" ht="20.100000000000001" customHeight="1" x14ac:dyDescent="0.25">
      <c r="A120" s="6" t="s">
        <v>40</v>
      </c>
      <c r="B120" s="4" t="s">
        <v>41</v>
      </c>
      <c r="C120" s="2" t="s">
        <v>10</v>
      </c>
      <c r="D120" s="28">
        <v>24.84</v>
      </c>
    </row>
    <row r="121" spans="1:4" ht="28.5" customHeight="1" x14ac:dyDescent="0.25">
      <c r="A121" s="6" t="s">
        <v>34</v>
      </c>
      <c r="B121" s="4" t="s">
        <v>35</v>
      </c>
      <c r="C121" s="2" t="s">
        <v>107</v>
      </c>
      <c r="D121" s="34" t="s">
        <v>130</v>
      </c>
    </row>
    <row r="122" spans="1:4" ht="20.100000000000001" customHeight="1" x14ac:dyDescent="0.25">
      <c r="A122" s="6" t="s">
        <v>36</v>
      </c>
      <c r="B122" s="4" t="s">
        <v>37</v>
      </c>
      <c r="C122" s="2" t="s">
        <v>107</v>
      </c>
      <c r="D122" s="28" t="s">
        <v>144</v>
      </c>
    </row>
    <row r="123" spans="1:4" ht="20.100000000000001" customHeight="1" x14ac:dyDescent="0.25">
      <c r="A123" s="6" t="s">
        <v>38</v>
      </c>
      <c r="B123" s="4" t="s">
        <v>39</v>
      </c>
      <c r="C123" s="2" t="s">
        <v>107</v>
      </c>
      <c r="D123" s="28" t="s">
        <v>139</v>
      </c>
    </row>
    <row r="124" spans="1:4" ht="20.100000000000001" customHeight="1" x14ac:dyDescent="0.25">
      <c r="A124" s="6" t="s">
        <v>40</v>
      </c>
      <c r="B124" s="4" t="s">
        <v>41</v>
      </c>
      <c r="C124" s="2" t="s">
        <v>10</v>
      </c>
      <c r="D124" s="28">
        <v>36.450000000000003</v>
      </c>
    </row>
    <row r="125" spans="1:4" ht="27.75" customHeight="1" x14ac:dyDescent="0.25">
      <c r="A125" s="6" t="s">
        <v>34</v>
      </c>
      <c r="B125" s="4" t="s">
        <v>35</v>
      </c>
      <c r="C125" s="2" t="s">
        <v>107</v>
      </c>
      <c r="D125" s="34" t="s">
        <v>131</v>
      </c>
    </row>
    <row r="126" spans="1:4" ht="20.100000000000001" customHeight="1" x14ac:dyDescent="0.25">
      <c r="A126" s="6" t="s">
        <v>36</v>
      </c>
      <c r="B126" s="4" t="s">
        <v>37</v>
      </c>
      <c r="C126" s="2" t="s">
        <v>107</v>
      </c>
      <c r="D126" s="28" t="s">
        <v>141</v>
      </c>
    </row>
    <row r="127" spans="1:4" ht="20.100000000000001" customHeight="1" x14ac:dyDescent="0.25">
      <c r="A127" s="6" t="s">
        <v>38</v>
      </c>
      <c r="B127" s="4" t="s">
        <v>39</v>
      </c>
      <c r="C127" s="2" t="s">
        <v>107</v>
      </c>
      <c r="D127" s="28" t="s">
        <v>139</v>
      </c>
    </row>
    <row r="128" spans="1:4" ht="20.100000000000001" customHeight="1" x14ac:dyDescent="0.25">
      <c r="A128" s="6" t="s">
        <v>40</v>
      </c>
      <c r="B128" s="4" t="s">
        <v>41</v>
      </c>
      <c r="C128" s="2" t="s">
        <v>10</v>
      </c>
      <c r="D128" s="28">
        <v>7.89</v>
      </c>
    </row>
    <row r="129" spans="1:5" ht="27" customHeight="1" x14ac:dyDescent="0.25">
      <c r="A129" s="6" t="s">
        <v>34</v>
      </c>
      <c r="B129" s="4" t="s">
        <v>35</v>
      </c>
      <c r="C129" s="2" t="s">
        <v>107</v>
      </c>
      <c r="D129" s="34" t="s">
        <v>132</v>
      </c>
    </row>
    <row r="130" spans="1:5" ht="20.100000000000001" customHeight="1" x14ac:dyDescent="0.25">
      <c r="A130" s="6" t="s">
        <v>36</v>
      </c>
      <c r="B130" s="4" t="s">
        <v>37</v>
      </c>
      <c r="C130" s="2" t="s">
        <v>107</v>
      </c>
      <c r="D130" s="28" t="s">
        <v>141</v>
      </c>
    </row>
    <row r="131" spans="1:5" ht="20.100000000000001" customHeight="1" x14ac:dyDescent="0.25">
      <c r="A131" s="6" t="s">
        <v>38</v>
      </c>
      <c r="B131" s="4" t="s">
        <v>39</v>
      </c>
      <c r="C131" s="2" t="s">
        <v>107</v>
      </c>
      <c r="D131" s="28" t="s">
        <v>139</v>
      </c>
    </row>
    <row r="132" spans="1:5" ht="20.100000000000001" customHeight="1" x14ac:dyDescent="0.25">
      <c r="A132" s="6" t="s">
        <v>40</v>
      </c>
      <c r="B132" s="4" t="s">
        <v>41</v>
      </c>
      <c r="C132" s="2" t="s">
        <v>10</v>
      </c>
      <c r="D132" s="28">
        <v>2.52</v>
      </c>
    </row>
    <row r="133" spans="1:5" s="8" customFormat="1" ht="30" customHeight="1" x14ac:dyDescent="0.25">
      <c r="A133" s="49" t="s">
        <v>42</v>
      </c>
      <c r="B133" s="50"/>
      <c r="C133" s="50"/>
      <c r="D133" s="51"/>
    </row>
    <row r="134" spans="1:5" ht="20.100000000000001" customHeight="1" x14ac:dyDescent="0.25">
      <c r="A134" s="14" t="s">
        <v>43</v>
      </c>
      <c r="B134" s="17" t="s">
        <v>44</v>
      </c>
      <c r="C134" s="16" t="s">
        <v>45</v>
      </c>
      <c r="D134" s="28">
        <v>2</v>
      </c>
      <c r="E134" s="18"/>
    </row>
    <row r="135" spans="1:5" ht="20.100000000000001" customHeight="1" x14ac:dyDescent="0.25">
      <c r="A135" s="14" t="s">
        <v>46</v>
      </c>
      <c r="B135" s="17" t="s">
        <v>47</v>
      </c>
      <c r="C135" s="16" t="s">
        <v>45</v>
      </c>
      <c r="D135" s="28">
        <v>1</v>
      </c>
      <c r="E135" s="18"/>
    </row>
    <row r="136" spans="1:5" ht="20.100000000000001" customHeight="1" x14ac:dyDescent="0.25">
      <c r="A136" s="14" t="s">
        <v>48</v>
      </c>
      <c r="B136" s="17" t="s">
        <v>49</v>
      </c>
      <c r="C136" s="16" t="s">
        <v>45</v>
      </c>
      <c r="D136" s="28">
        <v>1</v>
      </c>
      <c r="E136" s="18"/>
    </row>
    <row r="137" spans="1:5" ht="20.100000000000001" customHeight="1" x14ac:dyDescent="0.25">
      <c r="A137" s="14" t="s">
        <v>50</v>
      </c>
      <c r="B137" s="17" t="s">
        <v>51</v>
      </c>
      <c r="C137" s="16" t="s">
        <v>10</v>
      </c>
      <c r="D137" s="28">
        <v>0</v>
      </c>
      <c r="E137" s="18"/>
    </row>
    <row r="138" spans="1:5" s="8" customFormat="1" ht="30" customHeight="1" x14ac:dyDescent="0.25">
      <c r="A138" s="41" t="s">
        <v>52</v>
      </c>
      <c r="B138" s="42"/>
      <c r="C138" s="42"/>
      <c r="D138" s="43"/>
      <c r="E138" s="19"/>
    </row>
    <row r="139" spans="1:5" ht="20.100000000000001" customHeight="1" x14ac:dyDescent="0.25">
      <c r="A139" s="14" t="s">
        <v>53</v>
      </c>
      <c r="B139" s="15" t="s">
        <v>9</v>
      </c>
      <c r="C139" s="16" t="s">
        <v>10</v>
      </c>
      <c r="D139" s="29">
        <v>0</v>
      </c>
      <c r="E139" s="18"/>
    </row>
    <row r="140" spans="1:5" ht="20.100000000000001" customHeight="1" x14ac:dyDescent="0.25">
      <c r="A140" s="14" t="s">
        <v>54</v>
      </c>
      <c r="B140" s="17" t="s">
        <v>11</v>
      </c>
      <c r="C140" s="16" t="s">
        <v>10</v>
      </c>
      <c r="D140" s="29">
        <v>0</v>
      </c>
      <c r="E140" s="18"/>
    </row>
    <row r="141" spans="1:5" ht="20.100000000000001" customHeight="1" x14ac:dyDescent="0.25">
      <c r="A141" s="14" t="s">
        <v>55</v>
      </c>
      <c r="B141" s="17" t="s">
        <v>12</v>
      </c>
      <c r="C141" s="16" t="s">
        <v>10</v>
      </c>
      <c r="D141" s="29">
        <f>165861-D11</f>
        <v>137842</v>
      </c>
      <c r="E141" s="18"/>
    </row>
    <row r="142" spans="1:5" ht="20.100000000000001" customHeight="1" x14ac:dyDescent="0.25">
      <c r="A142" s="14" t="s">
        <v>56</v>
      </c>
      <c r="B142" s="15" t="s">
        <v>23</v>
      </c>
      <c r="C142" s="16" t="s">
        <v>10</v>
      </c>
      <c r="D142" s="29">
        <v>0</v>
      </c>
      <c r="E142" s="18"/>
    </row>
    <row r="143" spans="1:5" ht="20.100000000000001" customHeight="1" x14ac:dyDescent="0.25">
      <c r="A143" s="14" t="s">
        <v>57</v>
      </c>
      <c r="B143" s="15" t="s">
        <v>25</v>
      </c>
      <c r="C143" s="16" t="s">
        <v>10</v>
      </c>
      <c r="D143" s="29">
        <v>0</v>
      </c>
      <c r="E143" s="18"/>
    </row>
    <row r="144" spans="1:5" ht="20.100000000000001" customHeight="1" x14ac:dyDescent="0.25">
      <c r="A144" s="14" t="s">
        <v>58</v>
      </c>
      <c r="B144" s="17" t="s">
        <v>27</v>
      </c>
      <c r="C144" s="16" t="s">
        <v>10</v>
      </c>
      <c r="D144" s="29">
        <f>D151+D162+D173+D184+D195+D206</f>
        <v>115465</v>
      </c>
      <c r="E144" s="18"/>
    </row>
    <row r="145" spans="1:5" s="8" customFormat="1" ht="30" customHeight="1" x14ac:dyDescent="0.25">
      <c r="A145" s="40" t="s">
        <v>59</v>
      </c>
      <c r="B145" s="40"/>
      <c r="C145" s="40"/>
      <c r="D145" s="40"/>
      <c r="E145" s="19"/>
    </row>
    <row r="146" spans="1:5" ht="20.100000000000001" customHeight="1" x14ac:dyDescent="0.25">
      <c r="A146" s="14" t="s">
        <v>60</v>
      </c>
      <c r="B146" s="15" t="s">
        <v>61</v>
      </c>
      <c r="C146" s="16" t="s">
        <v>107</v>
      </c>
      <c r="D146" s="28" t="s">
        <v>62</v>
      </c>
      <c r="E146" s="18"/>
    </row>
    <row r="147" spans="1:5" ht="20.100000000000001" customHeight="1" x14ac:dyDescent="0.25">
      <c r="A147" s="14" t="s">
        <v>63</v>
      </c>
      <c r="B147" s="15" t="s">
        <v>39</v>
      </c>
      <c r="C147" s="16" t="s">
        <v>107</v>
      </c>
      <c r="D147" s="28" t="s">
        <v>64</v>
      </c>
      <c r="E147" s="18"/>
    </row>
    <row r="148" spans="1:5" ht="20.100000000000001" customHeight="1" x14ac:dyDescent="0.25">
      <c r="A148" s="14" t="s">
        <v>65</v>
      </c>
      <c r="B148" s="15" t="s">
        <v>66</v>
      </c>
      <c r="C148" s="16" t="s">
        <v>67</v>
      </c>
      <c r="D148" s="29">
        <f>855+52</f>
        <v>907</v>
      </c>
      <c r="E148" s="18"/>
    </row>
    <row r="149" spans="1:5" ht="20.100000000000001" customHeight="1" x14ac:dyDescent="0.25">
      <c r="A149" s="14" t="s">
        <v>68</v>
      </c>
      <c r="B149" s="15" t="s">
        <v>69</v>
      </c>
      <c r="C149" s="16" t="s">
        <v>10</v>
      </c>
      <c r="D149" s="29">
        <f>27396+1704</f>
        <v>29100</v>
      </c>
      <c r="E149" s="18"/>
    </row>
    <row r="150" spans="1:5" ht="20.100000000000001" customHeight="1" x14ac:dyDescent="0.25">
      <c r="A150" s="14" t="s">
        <v>70</v>
      </c>
      <c r="B150" s="15" t="s">
        <v>71</v>
      </c>
      <c r="C150" s="16" t="s">
        <v>10</v>
      </c>
      <c r="D150" s="29">
        <f>30529+1935</f>
        <v>32464</v>
      </c>
      <c r="E150" s="18"/>
    </row>
    <row r="151" spans="1:5" ht="20.100000000000001" customHeight="1" x14ac:dyDescent="0.25">
      <c r="A151" s="14" t="s">
        <v>72</v>
      </c>
      <c r="B151" s="15" t="s">
        <v>73</v>
      </c>
      <c r="C151" s="16" t="s">
        <v>10</v>
      </c>
      <c r="D151" s="29">
        <f>11028+375</f>
        <v>11403</v>
      </c>
      <c r="E151" s="18"/>
    </row>
    <row r="152" spans="1:5" ht="30" customHeight="1" x14ac:dyDescent="0.25">
      <c r="A152" s="14" t="s">
        <v>74</v>
      </c>
      <c r="B152" s="15" t="s">
        <v>75</v>
      </c>
      <c r="C152" s="16" t="s">
        <v>10</v>
      </c>
      <c r="D152" s="29">
        <v>39152</v>
      </c>
      <c r="E152" s="18"/>
    </row>
    <row r="153" spans="1:5" ht="20.100000000000001" customHeight="1" x14ac:dyDescent="0.25">
      <c r="A153" s="14" t="s">
        <v>76</v>
      </c>
      <c r="B153" s="15" t="s">
        <v>77</v>
      </c>
      <c r="C153" s="16" t="s">
        <v>10</v>
      </c>
      <c r="D153" s="26">
        <v>27039</v>
      </c>
      <c r="E153" s="18"/>
    </row>
    <row r="154" spans="1:5" ht="30" customHeight="1" x14ac:dyDescent="0.25">
      <c r="A154" s="14" t="s">
        <v>78</v>
      </c>
      <c r="B154" s="15" t="s">
        <v>79</v>
      </c>
      <c r="C154" s="16" t="s">
        <v>10</v>
      </c>
      <c r="D154" s="29">
        <v>31470</v>
      </c>
      <c r="E154" s="18"/>
    </row>
    <row r="155" spans="1:5" ht="30" customHeight="1" x14ac:dyDescent="0.25">
      <c r="A155" s="14" t="s">
        <v>80</v>
      </c>
      <c r="B155" s="15" t="s">
        <v>81</v>
      </c>
      <c r="C155" s="16" t="s">
        <v>10</v>
      </c>
      <c r="D155" s="29">
        <v>0</v>
      </c>
      <c r="E155" s="18"/>
    </row>
    <row r="156" spans="1:5" s="8" customFormat="1" ht="30" customHeight="1" x14ac:dyDescent="0.25">
      <c r="A156" s="40" t="s">
        <v>59</v>
      </c>
      <c r="B156" s="40"/>
      <c r="C156" s="40"/>
      <c r="D156" s="40"/>
      <c r="E156" s="19"/>
    </row>
    <row r="157" spans="1:5" ht="20.100000000000001" customHeight="1" x14ac:dyDescent="0.25">
      <c r="A157" s="14" t="s">
        <v>60</v>
      </c>
      <c r="B157" s="15" t="s">
        <v>61</v>
      </c>
      <c r="C157" s="16" t="s">
        <v>107</v>
      </c>
      <c r="D157" s="28" t="s">
        <v>83</v>
      </c>
      <c r="E157" s="18"/>
    </row>
    <row r="158" spans="1:5" ht="20.100000000000001" customHeight="1" x14ac:dyDescent="0.25">
      <c r="A158" s="14" t="s">
        <v>63</v>
      </c>
      <c r="B158" s="15" t="s">
        <v>39</v>
      </c>
      <c r="C158" s="16" t="s">
        <v>107</v>
      </c>
      <c r="D158" s="28" t="s">
        <v>122</v>
      </c>
      <c r="E158" s="18"/>
    </row>
    <row r="159" spans="1:5" ht="20.100000000000001" customHeight="1" x14ac:dyDescent="0.25">
      <c r="A159" s="14" t="s">
        <v>65</v>
      </c>
      <c r="B159" s="15" t="s">
        <v>66</v>
      </c>
      <c r="C159" s="16" t="s">
        <v>67</v>
      </c>
      <c r="D159" s="36" t="s">
        <v>122</v>
      </c>
      <c r="E159" s="18"/>
    </row>
    <row r="160" spans="1:5" ht="20.100000000000001" customHeight="1" x14ac:dyDescent="0.25">
      <c r="A160" s="14" t="s">
        <v>68</v>
      </c>
      <c r="B160" s="15" t="s">
        <v>69</v>
      </c>
      <c r="C160" s="16" t="s">
        <v>10</v>
      </c>
      <c r="D160" s="29">
        <v>0</v>
      </c>
      <c r="E160" s="18"/>
    </row>
    <row r="161" spans="1:5" ht="20.100000000000001" customHeight="1" x14ac:dyDescent="0.25">
      <c r="A161" s="14" t="s">
        <v>70</v>
      </c>
      <c r="B161" s="15" t="s">
        <v>71</v>
      </c>
      <c r="C161" s="16" t="s">
        <v>10</v>
      </c>
      <c r="D161" s="29">
        <v>0</v>
      </c>
      <c r="E161" s="18"/>
    </row>
    <row r="162" spans="1:5" ht="20.100000000000001" customHeight="1" x14ac:dyDescent="0.25">
      <c r="A162" s="14" t="s">
        <v>72</v>
      </c>
      <c r="B162" s="15" t="s">
        <v>73</v>
      </c>
      <c r="C162" s="16" t="s">
        <v>10</v>
      </c>
      <c r="D162" s="29">
        <v>0</v>
      </c>
      <c r="E162" s="18"/>
    </row>
    <row r="163" spans="1:5" ht="24.75" customHeight="1" x14ac:dyDescent="0.25">
      <c r="A163" s="14" t="s">
        <v>74</v>
      </c>
      <c r="B163" s="15" t="s">
        <v>75</v>
      </c>
      <c r="C163" s="16" t="s">
        <v>10</v>
      </c>
      <c r="D163" s="29">
        <v>0</v>
      </c>
      <c r="E163" s="18"/>
    </row>
    <row r="164" spans="1:5" ht="20.100000000000001" customHeight="1" x14ac:dyDescent="0.25">
      <c r="A164" s="14" t="s">
        <v>76</v>
      </c>
      <c r="B164" s="15" t="s">
        <v>77</v>
      </c>
      <c r="C164" s="16" t="s">
        <v>10</v>
      </c>
      <c r="D164" s="29">
        <v>0</v>
      </c>
      <c r="E164" s="18"/>
    </row>
    <row r="165" spans="1:5" ht="29.25" customHeight="1" x14ac:dyDescent="0.25">
      <c r="A165" s="14" t="s">
        <v>78</v>
      </c>
      <c r="B165" s="15" t="s">
        <v>79</v>
      </c>
      <c r="C165" s="16" t="s">
        <v>10</v>
      </c>
      <c r="D165" s="29">
        <v>0</v>
      </c>
      <c r="E165" s="18"/>
    </row>
    <row r="166" spans="1:5" ht="25.5" customHeight="1" x14ac:dyDescent="0.25">
      <c r="A166" s="14" t="s">
        <v>80</v>
      </c>
      <c r="B166" s="15" t="s">
        <v>81</v>
      </c>
      <c r="C166" s="16" t="s">
        <v>10</v>
      </c>
      <c r="D166" s="37">
        <v>0</v>
      </c>
      <c r="E166" s="18"/>
    </row>
    <row r="167" spans="1:5" s="8" customFormat="1" ht="30" customHeight="1" x14ac:dyDescent="0.25">
      <c r="A167" s="40" t="s">
        <v>59</v>
      </c>
      <c r="B167" s="40"/>
      <c r="C167" s="40"/>
      <c r="D167" s="40"/>
      <c r="E167" s="19"/>
    </row>
    <row r="168" spans="1:5" ht="20.100000000000001" customHeight="1" x14ac:dyDescent="0.25">
      <c r="A168" s="14" t="s">
        <v>60</v>
      </c>
      <c r="B168" s="15" t="s">
        <v>61</v>
      </c>
      <c r="C168" s="16" t="s">
        <v>107</v>
      </c>
      <c r="D168" s="28" t="s">
        <v>82</v>
      </c>
      <c r="E168" s="18"/>
    </row>
    <row r="169" spans="1:5" ht="20.100000000000001" customHeight="1" x14ac:dyDescent="0.25">
      <c r="A169" s="14" t="s">
        <v>63</v>
      </c>
      <c r="B169" s="15" t="s">
        <v>39</v>
      </c>
      <c r="C169" s="16" t="s">
        <v>107</v>
      </c>
      <c r="D169" s="28" t="s">
        <v>64</v>
      </c>
      <c r="E169" s="18"/>
    </row>
    <row r="170" spans="1:5" ht="20.100000000000001" customHeight="1" x14ac:dyDescent="0.25">
      <c r="A170" s="14" t="s">
        <v>65</v>
      </c>
      <c r="B170" s="15" t="s">
        <v>66</v>
      </c>
      <c r="C170" s="16" t="s">
        <v>67</v>
      </c>
      <c r="D170" s="29">
        <f>815+48</f>
        <v>863</v>
      </c>
      <c r="E170" s="18"/>
    </row>
    <row r="171" spans="1:5" ht="20.100000000000001" customHeight="1" x14ac:dyDescent="0.25">
      <c r="A171" s="14" t="s">
        <v>68</v>
      </c>
      <c r="B171" s="15" t="s">
        <v>69</v>
      </c>
      <c r="C171" s="16" t="s">
        <v>10</v>
      </c>
      <c r="D171" s="29">
        <f>15487+933</f>
        <v>16420</v>
      </c>
      <c r="E171" s="18"/>
    </row>
    <row r="172" spans="1:5" ht="20.100000000000001" customHeight="1" x14ac:dyDescent="0.25">
      <c r="A172" s="14" t="s">
        <v>70</v>
      </c>
      <c r="B172" s="15" t="s">
        <v>71</v>
      </c>
      <c r="C172" s="16" t="s">
        <v>10</v>
      </c>
      <c r="D172" s="29">
        <f>16093+948</f>
        <v>17041</v>
      </c>
      <c r="E172" s="18"/>
    </row>
    <row r="173" spans="1:5" ht="20.100000000000001" customHeight="1" x14ac:dyDescent="0.25">
      <c r="A173" s="14" t="s">
        <v>72</v>
      </c>
      <c r="B173" s="15" t="s">
        <v>73</v>
      </c>
      <c r="C173" s="16" t="s">
        <v>10</v>
      </c>
      <c r="D173" s="29">
        <f>5566+195</f>
        <v>5761</v>
      </c>
      <c r="E173" s="18"/>
    </row>
    <row r="174" spans="1:5" ht="27" customHeight="1" x14ac:dyDescent="0.25">
      <c r="A174" s="14" t="s">
        <v>74</v>
      </c>
      <c r="B174" s="15" t="s">
        <v>75</v>
      </c>
      <c r="C174" s="16" t="s">
        <v>10</v>
      </c>
      <c r="D174" s="29">
        <v>22691</v>
      </c>
      <c r="E174" s="18"/>
    </row>
    <row r="175" spans="1:5" ht="20.100000000000001" customHeight="1" x14ac:dyDescent="0.25">
      <c r="A175" s="14" t="s">
        <v>76</v>
      </c>
      <c r="B175" s="15" t="s">
        <v>77</v>
      </c>
      <c r="C175" s="16" t="s">
        <v>10</v>
      </c>
      <c r="D175" s="26">
        <v>15671</v>
      </c>
      <c r="E175" s="18"/>
    </row>
    <row r="176" spans="1:5" ht="27" customHeight="1" x14ac:dyDescent="0.25">
      <c r="A176" s="14" t="s">
        <v>78</v>
      </c>
      <c r="B176" s="15" t="s">
        <v>79</v>
      </c>
      <c r="C176" s="16" t="s">
        <v>10</v>
      </c>
      <c r="D176" s="29">
        <v>18239</v>
      </c>
      <c r="E176" s="18"/>
    </row>
    <row r="177" spans="1:5" ht="23.25" customHeight="1" x14ac:dyDescent="0.25">
      <c r="A177" s="14" t="s">
        <v>80</v>
      </c>
      <c r="B177" s="15" t="s">
        <v>81</v>
      </c>
      <c r="C177" s="16" t="s">
        <v>10</v>
      </c>
      <c r="D177" s="29">
        <v>0</v>
      </c>
      <c r="E177" s="18"/>
    </row>
    <row r="178" spans="1:5" s="8" customFormat="1" ht="30" customHeight="1" x14ac:dyDescent="0.25">
      <c r="A178" s="40" t="s">
        <v>59</v>
      </c>
      <c r="B178" s="40"/>
      <c r="C178" s="40"/>
      <c r="D178" s="40"/>
      <c r="E178" s="19"/>
    </row>
    <row r="179" spans="1:5" ht="20.100000000000001" customHeight="1" x14ac:dyDescent="0.25">
      <c r="A179" s="14" t="s">
        <v>60</v>
      </c>
      <c r="B179" s="15" t="s">
        <v>61</v>
      </c>
      <c r="C179" s="16" t="s">
        <v>107</v>
      </c>
      <c r="D179" s="28" t="s">
        <v>84</v>
      </c>
      <c r="E179" s="18"/>
    </row>
    <row r="180" spans="1:5" ht="20.100000000000001" customHeight="1" x14ac:dyDescent="0.25">
      <c r="A180" s="14" t="s">
        <v>63</v>
      </c>
      <c r="B180" s="15" t="s">
        <v>39</v>
      </c>
      <c r="C180" s="16" t="s">
        <v>107</v>
      </c>
      <c r="D180" s="28" t="s">
        <v>121</v>
      </c>
      <c r="E180" s="18"/>
    </row>
    <row r="181" spans="1:5" x14ac:dyDescent="0.25">
      <c r="A181" s="14" t="s">
        <v>65</v>
      </c>
      <c r="B181" s="15" t="s">
        <v>66</v>
      </c>
      <c r="C181" s="16" t="s">
        <v>67</v>
      </c>
      <c r="D181" s="29">
        <v>21555</v>
      </c>
      <c r="E181" s="18"/>
    </row>
    <row r="182" spans="1:5" ht="20.100000000000001" customHeight="1" x14ac:dyDescent="0.25">
      <c r="A182" s="14" t="s">
        <v>68</v>
      </c>
      <c r="B182" s="15" t="s">
        <v>69</v>
      </c>
      <c r="C182" s="16" t="s">
        <v>10</v>
      </c>
      <c r="D182" s="29">
        <v>66339</v>
      </c>
      <c r="E182" s="18"/>
    </row>
    <row r="183" spans="1:5" ht="20.100000000000001" customHeight="1" x14ac:dyDescent="0.25">
      <c r="A183" s="14" t="s">
        <v>70</v>
      </c>
      <c r="B183" s="15" t="s">
        <v>71</v>
      </c>
      <c r="C183" s="16" t="s">
        <v>10</v>
      </c>
      <c r="D183" s="26">
        <v>77573</v>
      </c>
      <c r="E183" s="18"/>
    </row>
    <row r="184" spans="1:5" ht="20.100000000000001" customHeight="1" x14ac:dyDescent="0.25">
      <c r="A184" s="14" t="s">
        <v>72</v>
      </c>
      <c r="B184" s="15" t="s">
        <v>73</v>
      </c>
      <c r="C184" s="16" t="s">
        <v>10</v>
      </c>
      <c r="D184" s="26">
        <v>39800</v>
      </c>
      <c r="E184" s="18"/>
    </row>
    <row r="185" spans="1:5" ht="30" x14ac:dyDescent="0.25">
      <c r="A185" s="14" t="s">
        <v>74</v>
      </c>
      <c r="B185" s="15" t="s">
        <v>75</v>
      </c>
      <c r="C185" s="16" t="s">
        <v>10</v>
      </c>
      <c r="D185" s="26">
        <v>78673</v>
      </c>
      <c r="E185" s="18"/>
    </row>
    <row r="186" spans="1:5" ht="20.100000000000001" customHeight="1" x14ac:dyDescent="0.25">
      <c r="A186" s="14" t="s">
        <v>76</v>
      </c>
      <c r="B186" s="15" t="s">
        <v>77</v>
      </c>
      <c r="C186" s="16" t="s">
        <v>10</v>
      </c>
      <c r="D186" s="26">
        <v>79996</v>
      </c>
      <c r="E186" s="18"/>
    </row>
    <row r="187" spans="1:5" ht="30" x14ac:dyDescent="0.25">
      <c r="A187" s="14" t="s">
        <v>78</v>
      </c>
      <c r="B187" s="15" t="s">
        <v>79</v>
      </c>
      <c r="C187" s="16" t="s">
        <v>10</v>
      </c>
      <c r="D187" s="26">
        <v>13227</v>
      </c>
      <c r="E187" s="18"/>
    </row>
    <row r="188" spans="1:5" ht="30" x14ac:dyDescent="0.25">
      <c r="A188" s="14" t="s">
        <v>80</v>
      </c>
      <c r="B188" s="15" t="s">
        <v>81</v>
      </c>
      <c r="C188" s="16" t="s">
        <v>10</v>
      </c>
      <c r="D188" s="26">
        <v>0</v>
      </c>
      <c r="E188" s="18"/>
    </row>
    <row r="189" spans="1:5" s="8" customFormat="1" ht="30" customHeight="1" x14ac:dyDescent="0.25">
      <c r="A189" s="40" t="s">
        <v>59</v>
      </c>
      <c r="B189" s="40"/>
      <c r="C189" s="40"/>
      <c r="D189" s="40"/>
      <c r="E189" s="19"/>
    </row>
    <row r="190" spans="1:5" ht="20.100000000000001" customHeight="1" x14ac:dyDescent="0.25">
      <c r="A190" s="14" t="s">
        <v>60</v>
      </c>
      <c r="B190" s="15" t="s">
        <v>61</v>
      </c>
      <c r="C190" s="16" t="s">
        <v>107</v>
      </c>
      <c r="D190" s="28" t="s">
        <v>118</v>
      </c>
      <c r="E190" s="18"/>
    </row>
    <row r="191" spans="1:5" ht="20.100000000000001" customHeight="1" x14ac:dyDescent="0.25">
      <c r="A191" s="14" t="s">
        <v>63</v>
      </c>
      <c r="B191" s="15" t="s">
        <v>39</v>
      </c>
      <c r="C191" s="16" t="s">
        <v>107</v>
      </c>
      <c r="D191" s="28" t="s">
        <v>85</v>
      </c>
      <c r="E191" s="18"/>
    </row>
    <row r="192" spans="1:5" x14ac:dyDescent="0.25">
      <c r="A192" s="14" t="s">
        <v>65</v>
      </c>
      <c r="B192" s="15" t="s">
        <v>66</v>
      </c>
      <c r="C192" s="16" t="s">
        <v>67</v>
      </c>
      <c r="D192" s="29">
        <v>99</v>
      </c>
      <c r="E192" s="18"/>
    </row>
    <row r="193" spans="1:5" ht="20.100000000000001" customHeight="1" x14ac:dyDescent="0.25">
      <c r="A193" s="14" t="s">
        <v>68</v>
      </c>
      <c r="B193" s="15" t="s">
        <v>69</v>
      </c>
      <c r="C193" s="16" t="s">
        <v>10</v>
      </c>
      <c r="D193" s="29">
        <v>165815</v>
      </c>
      <c r="E193" s="18"/>
    </row>
    <row r="194" spans="1:5" ht="20.100000000000001" customHeight="1" x14ac:dyDescent="0.25">
      <c r="A194" s="14" t="s">
        <v>70</v>
      </c>
      <c r="B194" s="15" t="s">
        <v>71</v>
      </c>
      <c r="C194" s="16" t="s">
        <v>10</v>
      </c>
      <c r="D194" s="29">
        <v>170280</v>
      </c>
      <c r="E194" s="18"/>
    </row>
    <row r="195" spans="1:5" ht="20.100000000000001" customHeight="1" x14ac:dyDescent="0.25">
      <c r="A195" s="14" t="s">
        <v>72</v>
      </c>
      <c r="B195" s="15" t="s">
        <v>73</v>
      </c>
      <c r="C195" s="16" t="s">
        <v>10</v>
      </c>
      <c r="D195" s="29">
        <v>58501</v>
      </c>
      <c r="E195" s="18"/>
    </row>
    <row r="196" spans="1:5" ht="30" x14ac:dyDescent="0.25">
      <c r="A196" s="14" t="s">
        <v>74</v>
      </c>
      <c r="B196" s="15" t="s">
        <v>75</v>
      </c>
      <c r="C196" s="16" t="s">
        <v>10</v>
      </c>
      <c r="D196" s="29">
        <v>169679</v>
      </c>
      <c r="E196" s="18"/>
    </row>
    <row r="197" spans="1:5" ht="20.100000000000001" customHeight="1" x14ac:dyDescent="0.25">
      <c r="A197" s="14" t="s">
        <v>76</v>
      </c>
      <c r="B197" s="15" t="s">
        <v>77</v>
      </c>
      <c r="C197" s="16" t="s">
        <v>10</v>
      </c>
      <c r="D197" s="29">
        <v>157896</v>
      </c>
      <c r="E197" s="18"/>
    </row>
    <row r="198" spans="1:5" ht="30" x14ac:dyDescent="0.25">
      <c r="A198" s="14" t="s">
        <v>78</v>
      </c>
      <c r="B198" s="15" t="s">
        <v>79</v>
      </c>
      <c r="C198" s="16" t="s">
        <v>10</v>
      </c>
      <c r="D198" s="29">
        <v>85401</v>
      </c>
      <c r="E198" s="18"/>
    </row>
    <row r="199" spans="1:5" ht="30" x14ac:dyDescent="0.25">
      <c r="A199" s="14" t="s">
        <v>80</v>
      </c>
      <c r="B199" s="15" t="s">
        <v>81</v>
      </c>
      <c r="C199" s="16" t="s">
        <v>10</v>
      </c>
      <c r="D199" s="29">
        <v>0</v>
      </c>
      <c r="E199" s="18"/>
    </row>
    <row r="200" spans="1:5" ht="31.5" customHeight="1" x14ac:dyDescent="0.25">
      <c r="A200" s="40" t="s">
        <v>59</v>
      </c>
      <c r="B200" s="40"/>
      <c r="C200" s="40"/>
      <c r="D200" s="40"/>
    </row>
    <row r="201" spans="1:5" ht="20.100000000000001" customHeight="1" x14ac:dyDescent="0.25">
      <c r="A201" s="14" t="s">
        <v>60</v>
      </c>
      <c r="B201" s="15" t="s">
        <v>61</v>
      </c>
      <c r="C201" s="16" t="s">
        <v>107</v>
      </c>
      <c r="D201" s="28" t="s">
        <v>119</v>
      </c>
    </row>
    <row r="202" spans="1:5" ht="20.100000000000001" customHeight="1" x14ac:dyDescent="0.25">
      <c r="A202" s="14" t="s">
        <v>63</v>
      </c>
      <c r="B202" s="15" t="s">
        <v>39</v>
      </c>
      <c r="C202" s="16" t="s">
        <v>107</v>
      </c>
      <c r="D202" s="28" t="s">
        <v>120</v>
      </c>
    </row>
    <row r="203" spans="1:5" x14ac:dyDescent="0.25">
      <c r="A203" s="14" t="s">
        <v>65</v>
      </c>
      <c r="B203" s="15" t="s">
        <v>66</v>
      </c>
      <c r="C203" s="16" t="s">
        <v>67</v>
      </c>
      <c r="D203" s="36">
        <v>0</v>
      </c>
    </row>
    <row r="204" spans="1:5" ht="20.100000000000001" customHeight="1" x14ac:dyDescent="0.25">
      <c r="A204" s="14" t="s">
        <v>68</v>
      </c>
      <c r="B204" s="15" t="s">
        <v>69</v>
      </c>
      <c r="C204" s="16" t="s">
        <v>10</v>
      </c>
      <c r="D204" s="36">
        <v>0</v>
      </c>
    </row>
    <row r="205" spans="1:5" ht="20.100000000000001" customHeight="1" x14ac:dyDescent="0.25">
      <c r="A205" s="14" t="s">
        <v>70</v>
      </c>
      <c r="B205" s="15" t="s">
        <v>71</v>
      </c>
      <c r="C205" s="16" t="s">
        <v>10</v>
      </c>
      <c r="D205" s="36">
        <v>0</v>
      </c>
    </row>
    <row r="206" spans="1:5" ht="20.100000000000001" customHeight="1" x14ac:dyDescent="0.25">
      <c r="A206" s="14" t="s">
        <v>72</v>
      </c>
      <c r="B206" s="15" t="s">
        <v>73</v>
      </c>
      <c r="C206" s="16" t="s">
        <v>10</v>
      </c>
      <c r="D206" s="36">
        <v>0</v>
      </c>
    </row>
    <row r="207" spans="1:5" ht="30" x14ac:dyDescent="0.25">
      <c r="A207" s="14" t="s">
        <v>74</v>
      </c>
      <c r="B207" s="15" t="s">
        <v>75</v>
      </c>
      <c r="C207" s="16" t="s">
        <v>10</v>
      </c>
      <c r="D207" s="36">
        <v>0</v>
      </c>
    </row>
    <row r="208" spans="1:5" ht="20.100000000000001" customHeight="1" x14ac:dyDescent="0.25">
      <c r="A208" s="14" t="s">
        <v>76</v>
      </c>
      <c r="B208" s="15" t="s">
        <v>77</v>
      </c>
      <c r="C208" s="16" t="s">
        <v>10</v>
      </c>
      <c r="D208" s="36">
        <v>0</v>
      </c>
    </row>
    <row r="209" spans="1:4" ht="30" customHeight="1" x14ac:dyDescent="0.25">
      <c r="A209" s="14" t="s">
        <v>78</v>
      </c>
      <c r="B209" s="15" t="s">
        <v>79</v>
      </c>
      <c r="C209" s="16" t="s">
        <v>10</v>
      </c>
      <c r="D209" s="36">
        <v>0</v>
      </c>
    </row>
    <row r="210" spans="1:4" ht="30" x14ac:dyDescent="0.25">
      <c r="A210" s="14" t="s">
        <v>80</v>
      </c>
      <c r="B210" s="15" t="s">
        <v>81</v>
      </c>
      <c r="C210" s="16" t="s">
        <v>10</v>
      </c>
      <c r="D210" s="38" t="s">
        <v>133</v>
      </c>
    </row>
    <row r="211" spans="1:4" s="8" customFormat="1" ht="30" customHeight="1" x14ac:dyDescent="0.25">
      <c r="A211" s="40"/>
      <c r="B211" s="40"/>
      <c r="C211" s="40"/>
      <c r="D211" s="40"/>
    </row>
    <row r="212" spans="1:4" ht="20.100000000000001" customHeight="1" x14ac:dyDescent="0.25">
      <c r="A212" s="14" t="s">
        <v>86</v>
      </c>
      <c r="B212" s="17" t="s">
        <v>44</v>
      </c>
      <c r="C212" s="16" t="s">
        <v>45</v>
      </c>
      <c r="D212" s="28">
        <v>0</v>
      </c>
    </row>
    <row r="213" spans="1:4" ht="20.100000000000001" customHeight="1" x14ac:dyDescent="0.25">
      <c r="A213" s="14" t="s">
        <v>87</v>
      </c>
      <c r="B213" s="17" t="s">
        <v>47</v>
      </c>
      <c r="C213" s="16" t="s">
        <v>45</v>
      </c>
      <c r="D213" s="28">
        <v>0</v>
      </c>
    </row>
    <row r="214" spans="1:4" ht="20.100000000000001" customHeight="1" x14ac:dyDescent="0.25">
      <c r="A214" s="14" t="s">
        <v>88</v>
      </c>
      <c r="B214" s="17" t="s">
        <v>49</v>
      </c>
      <c r="C214" s="16" t="s">
        <v>107</v>
      </c>
      <c r="D214" s="28">
        <v>0</v>
      </c>
    </row>
    <row r="215" spans="1:4" ht="20.100000000000001" customHeight="1" x14ac:dyDescent="0.25">
      <c r="A215" s="14" t="s">
        <v>89</v>
      </c>
      <c r="B215" s="17" t="s">
        <v>51</v>
      </c>
      <c r="C215" s="16" t="s">
        <v>10</v>
      </c>
      <c r="D215" s="28">
        <v>0</v>
      </c>
    </row>
    <row r="216" spans="1:4" s="8" customFormat="1" ht="30" customHeight="1" x14ac:dyDescent="0.25">
      <c r="A216" s="40" t="s">
        <v>117</v>
      </c>
      <c r="B216" s="40"/>
      <c r="C216" s="40"/>
      <c r="D216" s="40"/>
    </row>
    <row r="217" spans="1:4" ht="20.100000000000001" customHeight="1" x14ac:dyDescent="0.25">
      <c r="A217" s="14" t="s">
        <v>90</v>
      </c>
      <c r="B217" s="15" t="s">
        <v>91</v>
      </c>
      <c r="C217" s="16" t="s">
        <v>45</v>
      </c>
      <c r="D217" s="29">
        <v>17</v>
      </c>
    </row>
    <row r="218" spans="1:4" ht="20.100000000000001" customHeight="1" x14ac:dyDescent="0.25">
      <c r="A218" s="14" t="s">
        <v>92</v>
      </c>
      <c r="B218" s="15" t="s">
        <v>93</v>
      </c>
      <c r="C218" s="16" t="s">
        <v>94</v>
      </c>
      <c r="D218" s="29">
        <v>2</v>
      </c>
    </row>
    <row r="219" spans="1:4" ht="30" x14ac:dyDescent="0.25">
      <c r="A219" s="14" t="s">
        <v>95</v>
      </c>
      <c r="B219" s="15" t="s">
        <v>96</v>
      </c>
      <c r="C219" s="16" t="s">
        <v>10</v>
      </c>
      <c r="D219" s="29">
        <v>64925</v>
      </c>
    </row>
  </sheetData>
  <mergeCells count="14">
    <mergeCell ref="A138:D138"/>
    <mergeCell ref="A1:D1"/>
    <mergeCell ref="A8:D8"/>
    <mergeCell ref="A26:D26"/>
    <mergeCell ref="A72:D72"/>
    <mergeCell ref="A133:D133"/>
    <mergeCell ref="A216:D216"/>
    <mergeCell ref="A200:D200"/>
    <mergeCell ref="A145:D145"/>
    <mergeCell ref="A156:D156"/>
    <mergeCell ref="A167:D167"/>
    <mergeCell ref="A178:D178"/>
    <mergeCell ref="A189:D189"/>
    <mergeCell ref="A211:D2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2018-04-19T12:59:21Z</dcterms:modified>
</cp:coreProperties>
</file>